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isie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Mode d'emplo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 ##0.00\ &quot;€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i val="1"/>
      <color rgb="00FFFFFF"/>
      <sz val="10"/>
    </font>
    <font>
      <name val="Calibri"/>
      <b val="1"/>
      <color rgb="00FFFFFF"/>
      <sz val="12"/>
    </font>
    <font>
      <name val="Calibri"/>
      <i val="1"/>
      <color rgb="0064748B"/>
      <sz val="9"/>
    </font>
  </fonts>
  <fills count="11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C8102E"/>
      </patternFill>
    </fill>
    <fill>
      <patternFill patternType="solid">
        <fgColor rgb="001E3A5F"/>
      </patternFill>
    </fill>
    <fill>
      <patternFill patternType="solid">
        <fgColor rgb="00334155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3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10" fontId="3" fillId="4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center" vertical="center"/>
    </xf>
    <xf numFmtId="0" fontId="0" fillId="6" borderId="1" pivotButton="0" quotePrefix="0" xfId="0"/>
    <xf numFmtId="0" fontId="4" fillId="2" borderId="1" applyAlignment="1" pivotButton="0" quotePrefix="0" xfId="0">
      <alignment horizontal="center" vertical="center"/>
    </xf>
    <xf numFmtId="166" fontId="5" fillId="6" borderId="1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1" applyAlignment="1" pivotButton="0" quotePrefix="0" xfId="0">
      <alignment horizontal="center" vertical="center"/>
    </xf>
    <xf numFmtId="166" fontId="1" fillId="8" borderId="1" applyAlignment="1" pivotButton="0" quotePrefix="0" xfId="0">
      <alignment horizontal="center" vertical="center"/>
    </xf>
    <xf numFmtId="3" fontId="1" fillId="8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0" fontId="6" fillId="9" borderId="1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/>
    </xf>
    <xf numFmtId="0" fontId="2" fillId="10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Calibri"/>
        <b val="1"/>
        <color rgb="00166534"/>
      </font>
      <fill>
        <patternFill patternType="solid">
          <fgColor rgb="00DCFCE7"/>
        </patternFill>
      </fill>
    </dxf>
    <dxf>
      <font>
        <name val="Calibri"/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Montant TTC par Ville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'Synthèse'!E13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'Synthèse'!$D$14:$D$23</f>
            </numRef>
          </cat>
          <val>
            <numRef>
              <f>'Synthèse'!$E$14:$E$23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Ville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TTC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'Synthèse'!$A$15:$A$18</f>
            </numRef>
          </cat>
          <val>
            <numRef>
              <f>'Synthèse'!$B$14:$B$18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28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22" customWidth="1" min="3" max="3"/>
    <col width="16" customWidth="1" min="4" max="4"/>
    <col width="20" customWidth="1" min="5" max="5"/>
    <col width="28" customWidth="1" min="6" max="6"/>
    <col width="10" customWidth="1" min="7" max="7"/>
    <col width="18" customWidth="1" min="8" max="8"/>
    <col width="16" customWidth="1" min="9" max="9"/>
    <col width="10" customWidth="1" min="10" max="10"/>
    <col width="16" customWidth="1" min="11" max="11"/>
    <col width="16" customWidth="1" min="12" max="12"/>
    <col width="14" customWidth="1" min="13" max="13"/>
    <col width="24" customWidth="1" min="14" max="14"/>
  </cols>
  <sheetData>
    <row r="1" ht="30" customHeight="1">
      <c r="A1" s="1" t="inlineStr">
        <is>
          <t>TABLEAU DE SAISIE — SUIVI D'ACTIVITÉ 2026</t>
        </is>
      </c>
    </row>
    <row r="2" ht="24" customHeight="1">
      <c r="A2" s="2" t="inlineStr">
        <is>
          <t>Date</t>
        </is>
      </c>
      <c r="B2" s="2" t="inlineStr">
        <is>
          <t>Référence</t>
        </is>
      </c>
      <c r="C2" s="2" t="inlineStr">
        <is>
          <t>Client / Projet</t>
        </is>
      </c>
      <c r="D2" s="2" t="inlineStr">
        <is>
          <t>Ville</t>
        </is>
      </c>
      <c r="E2" s="2" t="inlineStr">
        <is>
          <t>Catégorie</t>
        </is>
      </c>
      <c r="F2" s="2" t="inlineStr">
        <is>
          <t>Description</t>
        </is>
      </c>
      <c r="G2" s="2" t="inlineStr">
        <is>
          <t>Quantité</t>
        </is>
      </c>
      <c r="H2" s="2" t="inlineStr">
        <is>
          <t>Prix unitaire (€)</t>
        </is>
      </c>
      <c r="I2" s="2" t="inlineStr">
        <is>
          <t>Montant HT (€)</t>
        </is>
      </c>
      <c r="J2" s="2" t="inlineStr">
        <is>
          <t>TVA (%)</t>
        </is>
      </c>
      <c r="K2" s="2" t="inlineStr">
        <is>
          <t>Montant TVA (€)</t>
        </is>
      </c>
      <c r="L2" s="2" t="inlineStr">
        <is>
          <t>Montant TTC (€)</t>
        </is>
      </c>
      <c r="M2" s="2" t="inlineStr">
        <is>
          <t>Statut</t>
        </is>
      </c>
      <c r="N2" s="2" t="inlineStr">
        <is>
          <t>Commentaire</t>
        </is>
      </c>
    </row>
    <row r="3">
      <c r="A3" s="3" t="n">
        <v>46023</v>
      </c>
      <c r="B3" s="4" t="inlineStr">
        <is>
          <t>REF-001</t>
        </is>
      </c>
      <c r="C3" s="5" t="inlineStr">
        <is>
          <t>Marie Dubois</t>
        </is>
      </c>
      <c r="D3" s="5" t="inlineStr">
        <is>
          <t>Paris</t>
        </is>
      </c>
      <c r="E3" s="5" t="inlineStr">
        <is>
          <t>Prestation</t>
        </is>
      </c>
      <c r="F3" s="5" t="inlineStr">
        <is>
          <t>Admin. &amp; secrétariat</t>
        </is>
      </c>
      <c r="G3" s="6" t="n">
        <v>5</v>
      </c>
      <c r="H3" s="7" t="n">
        <v>350</v>
      </c>
      <c r="I3" s="8">
        <f>G3*H3</f>
        <v/>
      </c>
      <c r="J3" s="9" t="n">
        <v>0.2</v>
      </c>
      <c r="K3" s="8">
        <f>I3*J3</f>
        <v/>
      </c>
      <c r="L3" s="8">
        <f>I3+K3</f>
        <v/>
      </c>
      <c r="M3" s="4">
        <f>IF(AND(G3&gt;0,L3&gt;0),"À traiter","À vérifier")</f>
        <v/>
      </c>
      <c r="N3" s="5" t="inlineStr">
        <is>
          <t>Urgent</t>
        </is>
      </c>
    </row>
    <row r="4">
      <c r="A4" s="10" t="n">
        <v>46027</v>
      </c>
      <c r="B4" s="11" t="inlineStr">
        <is>
          <t>REF-002</t>
        </is>
      </c>
      <c r="C4" s="12" t="inlineStr">
        <is>
          <t>Julien Martin</t>
        </is>
      </c>
      <c r="D4" s="12" t="inlineStr">
        <is>
          <t>Lyon</t>
        </is>
      </c>
      <c r="E4" s="12" t="inlineStr">
        <is>
          <t>Matériel</t>
        </is>
      </c>
      <c r="F4" s="12" t="inlineStr">
        <is>
          <t>Commande fournitures</t>
        </is>
      </c>
      <c r="G4" s="6" t="n">
        <v>12</v>
      </c>
      <c r="H4" s="7" t="n">
        <v>85</v>
      </c>
      <c r="I4" s="13">
        <f>G4*H4</f>
        <v/>
      </c>
      <c r="J4" s="9" t="n">
        <v>0.2</v>
      </c>
      <c r="K4" s="13">
        <f>I4*J4</f>
        <v/>
      </c>
      <c r="L4" s="13">
        <f>I4+K4</f>
        <v/>
      </c>
      <c r="M4" s="11">
        <f>IF(AND(G4&gt;0,L4&gt;0),"À traiter","À vérifier")</f>
        <v/>
      </c>
      <c r="N4" s="12" t="inlineStr">
        <is>
          <t>Livré</t>
        </is>
      </c>
    </row>
    <row r="5">
      <c r="A5" s="3" t="n">
        <v>46032</v>
      </c>
      <c r="B5" s="4" t="inlineStr">
        <is>
          <t>REF-003</t>
        </is>
      </c>
      <c r="C5" s="5" t="inlineStr">
        <is>
          <t>Sophie Bernard</t>
        </is>
      </c>
      <c r="D5" s="5" t="inlineStr">
        <is>
          <t>Marseille</t>
        </is>
      </c>
      <c r="E5" s="5" t="inlineStr">
        <is>
          <t>Projet</t>
        </is>
      </c>
      <c r="F5" s="5" t="inlineStr">
        <is>
          <t>Suivi projet digital</t>
        </is>
      </c>
      <c r="G5" s="6" t="n">
        <v>1</v>
      </c>
      <c r="H5" s="7" t="n">
        <v>1200</v>
      </c>
      <c r="I5" s="8">
        <f>G5*H5</f>
        <v/>
      </c>
      <c r="J5" s="9" t="n">
        <v>0.1</v>
      </c>
      <c r="K5" s="8">
        <f>I5*J5</f>
        <v/>
      </c>
      <c r="L5" s="8">
        <f>I5+K5</f>
        <v/>
      </c>
      <c r="M5" s="4">
        <f>IF(AND(G5&gt;0,L5&gt;0),"À traiter","À vérifier")</f>
        <v/>
      </c>
      <c r="N5" s="5" t="inlineStr">
        <is>
          <t>Devis en cours</t>
        </is>
      </c>
    </row>
    <row r="6">
      <c r="A6" s="10" t="n">
        <v>46037</v>
      </c>
      <c r="B6" s="11" t="inlineStr">
        <is>
          <t>REF-004</t>
        </is>
      </c>
      <c r="C6" s="12" t="inlineStr">
        <is>
          <t>Thomas Petit</t>
        </is>
      </c>
      <c r="D6" s="12" t="inlineStr">
        <is>
          <t>Toulouse</t>
        </is>
      </c>
      <c r="E6" s="12" t="inlineStr">
        <is>
          <t>Support</t>
        </is>
      </c>
      <c r="F6" s="12" t="inlineStr">
        <is>
          <t>Support client niveau 2</t>
        </is>
      </c>
      <c r="G6" s="6" t="n">
        <v>8</v>
      </c>
      <c r="H6" s="7" t="n">
        <v>120</v>
      </c>
      <c r="I6" s="13">
        <f>G6*H6</f>
        <v/>
      </c>
      <c r="J6" s="9" t="n">
        <v>0.2</v>
      </c>
      <c r="K6" s="13">
        <f>I6*J6</f>
        <v/>
      </c>
      <c r="L6" s="13">
        <f>I6+K6</f>
        <v/>
      </c>
      <c r="M6" s="11">
        <f>IF(AND(G6&gt;0,L6&gt;0),"À traiter","À vérifier")</f>
        <v/>
      </c>
      <c r="N6" s="12" t="inlineStr"/>
    </row>
    <row r="7">
      <c r="A7" s="3" t="n">
        <v>46042</v>
      </c>
      <c r="B7" s="4" t="inlineStr">
        <is>
          <t>REF-005</t>
        </is>
      </c>
      <c r="C7" s="5" t="inlineStr">
        <is>
          <t>Camille Leroy</t>
        </is>
      </c>
      <c r="D7" s="5" t="inlineStr">
        <is>
          <t>Bordeaux</t>
        </is>
      </c>
      <c r="E7" s="5" t="inlineStr">
        <is>
          <t>Formation</t>
        </is>
      </c>
      <c r="F7" s="5" t="inlineStr">
        <is>
          <t>Formation interne Excel</t>
        </is>
      </c>
      <c r="G7" s="6" t="n">
        <v>3</v>
      </c>
      <c r="H7" s="7" t="n">
        <v>450</v>
      </c>
      <c r="I7" s="8">
        <f>G7*H7</f>
        <v/>
      </c>
      <c r="J7" s="9" t="n">
        <v>0.055</v>
      </c>
      <c r="K7" s="8">
        <f>I7*J7</f>
        <v/>
      </c>
      <c r="L7" s="8">
        <f>I7+K7</f>
        <v/>
      </c>
      <c r="M7" s="4">
        <f>IF(AND(G7&gt;0,L7&gt;0),"À traiter","À vérifier")</f>
        <v/>
      </c>
      <c r="N7" s="5" t="inlineStr">
        <is>
          <t>Certifié</t>
        </is>
      </c>
    </row>
    <row r="8">
      <c r="A8" s="10" t="n">
        <v>46047</v>
      </c>
      <c r="B8" s="11" t="inlineStr">
        <is>
          <t>REF-006</t>
        </is>
      </c>
      <c r="C8" s="12" t="inlineStr">
        <is>
          <t>Nicolas Moreau</t>
        </is>
      </c>
      <c r="D8" s="12" t="inlineStr">
        <is>
          <t>Lille</t>
        </is>
      </c>
      <c r="E8" s="12" t="inlineStr">
        <is>
          <t>Audit</t>
        </is>
      </c>
      <c r="F8" s="12" t="inlineStr">
        <is>
          <t>Audit comptable Q1</t>
        </is>
      </c>
      <c r="G8" s="6" t="n">
        <v>2</v>
      </c>
      <c r="H8" s="7" t="n">
        <v>900</v>
      </c>
      <c r="I8" s="13">
        <f>G8*H8</f>
        <v/>
      </c>
      <c r="J8" s="9" t="n">
        <v>0.2</v>
      </c>
      <c r="K8" s="13">
        <f>I8*J8</f>
        <v/>
      </c>
      <c r="L8" s="13">
        <f>I8+K8</f>
        <v/>
      </c>
      <c r="M8" s="11">
        <f>IF(AND(G8&gt;0,L8&gt;0),"À traiter","À vérifier")</f>
        <v/>
      </c>
      <c r="N8" s="12" t="inlineStr"/>
    </row>
    <row r="9">
      <c r="A9" s="3" t="n">
        <v>46055</v>
      </c>
      <c r="B9" s="4" t="inlineStr">
        <is>
          <t>REF-007</t>
        </is>
      </c>
      <c r="C9" s="5" t="inlineStr">
        <is>
          <t>Léa Fontaine</t>
        </is>
      </c>
      <c r="D9" s="5" t="inlineStr">
        <is>
          <t>Nantes</t>
        </is>
      </c>
      <c r="E9" s="5" t="inlineStr">
        <is>
          <t>Maintenance</t>
        </is>
      </c>
      <c r="F9" s="5" t="inlineStr">
        <is>
          <t>Maintenance préventive</t>
        </is>
      </c>
      <c r="G9" s="6" t="n">
        <v>4</v>
      </c>
      <c r="H9" s="7" t="n">
        <v>275</v>
      </c>
      <c r="I9" s="8">
        <f>G9*H9</f>
        <v/>
      </c>
      <c r="J9" s="9" t="n">
        <v>0.1</v>
      </c>
      <c r="K9" s="8">
        <f>I9*J9</f>
        <v/>
      </c>
      <c r="L9" s="8">
        <f>I9+K9</f>
        <v/>
      </c>
      <c r="M9" s="4">
        <f>IF(AND(G9&gt;0,L9&gt;0),"À traiter","À vérifier")</f>
        <v/>
      </c>
      <c r="N9" s="5" t="inlineStr">
        <is>
          <t>Planifié mars</t>
        </is>
      </c>
    </row>
    <row r="10">
      <c r="A10" s="10" t="n">
        <v>46061</v>
      </c>
      <c r="B10" s="11" t="inlineStr">
        <is>
          <t>REF-008</t>
        </is>
      </c>
      <c r="C10" s="12" t="inlineStr">
        <is>
          <t>Antoine Girard</t>
        </is>
      </c>
      <c r="D10" s="12" t="inlineStr">
        <is>
          <t>Strasbourg</t>
        </is>
      </c>
      <c r="E10" s="12" t="inlineStr">
        <is>
          <t>Conseil</t>
        </is>
      </c>
      <c r="F10" s="12" t="inlineStr">
        <is>
          <t>Mission conseil strat.</t>
        </is>
      </c>
      <c r="G10" s="6" t="n">
        <v>1</v>
      </c>
      <c r="H10" s="7" t="n">
        <v>1500</v>
      </c>
      <c r="I10" s="13">
        <f>G10*H10</f>
        <v/>
      </c>
      <c r="J10" s="9" t="n">
        <v>0.2</v>
      </c>
      <c r="K10" s="13">
        <f>I10*J10</f>
        <v/>
      </c>
      <c r="L10" s="13">
        <f>I10+K10</f>
        <v/>
      </c>
      <c r="M10" s="11">
        <f>IF(AND(G10&gt;0,L10&gt;0),"À traiter","À vérifier")</f>
        <v/>
      </c>
      <c r="N10" s="12" t="inlineStr">
        <is>
          <t>Signé</t>
        </is>
      </c>
    </row>
    <row r="11">
      <c r="A11" s="3" t="n">
        <v>46067</v>
      </c>
      <c r="B11" s="4" t="inlineStr">
        <is>
          <t>REF-009</t>
        </is>
      </c>
      <c r="C11" s="5" t="inlineStr">
        <is>
          <t>Chloé Rousseau</t>
        </is>
      </c>
      <c r="D11" s="5" t="inlineStr">
        <is>
          <t>Rennes</t>
        </is>
      </c>
      <c r="E11" s="5" t="inlineStr">
        <is>
          <t>Événement</t>
        </is>
      </c>
      <c r="F11" s="5" t="inlineStr">
        <is>
          <t>Organisation séminaire</t>
        </is>
      </c>
      <c r="G11" s="6" t="n">
        <v>25</v>
      </c>
      <c r="H11" s="7" t="n">
        <v>60</v>
      </c>
      <c r="I11" s="8">
        <f>G11*H11</f>
        <v/>
      </c>
      <c r="J11" s="9" t="n">
        <v>0.2</v>
      </c>
      <c r="K11" s="8">
        <f>I11*J11</f>
        <v/>
      </c>
      <c r="L11" s="8">
        <f>I11+K11</f>
        <v/>
      </c>
      <c r="M11" s="4">
        <f>IF(AND(G11&gt;0,L11&gt;0),"À traiter","À vérifier")</f>
        <v/>
      </c>
      <c r="N11" s="5" t="inlineStr"/>
    </row>
    <row r="12" ht="18" customHeight="1">
      <c r="A12" s="10" t="n">
        <v>46073</v>
      </c>
      <c r="B12" s="11" t="inlineStr">
        <is>
          <t>REF-010</t>
        </is>
      </c>
      <c r="C12" s="12" t="inlineStr">
        <is>
          <t>Maxime Laurent</t>
        </is>
      </c>
      <c r="D12" s="12" t="inlineStr">
        <is>
          <t>Montpellier</t>
        </is>
      </c>
      <c r="E12" s="12" t="inlineStr">
        <is>
          <t>Reporting</t>
        </is>
      </c>
      <c r="F12" s="12" t="inlineStr">
        <is>
          <t>Tableau de bord mensuel</t>
        </is>
      </c>
      <c r="G12" s="6" t="n">
        <v>6</v>
      </c>
      <c r="H12" s="7" t="n">
        <v>180</v>
      </c>
      <c r="I12" s="13">
        <f>G12*H12</f>
        <v/>
      </c>
      <c r="J12" s="9" t="n">
        <v>0.055</v>
      </c>
      <c r="K12" s="13">
        <f>I12*J12</f>
        <v/>
      </c>
      <c r="L12" s="13">
        <f>I12+K12</f>
        <v/>
      </c>
      <c r="M12" s="11">
        <f>IF(AND(G12&gt;0,L12&gt;0),"À traiter","À vérifier")</f>
        <v/>
      </c>
      <c r="N12" s="12" t="inlineStr">
        <is>
          <t>Livrable OK</t>
        </is>
      </c>
    </row>
    <row r="13">
      <c r="A13" s="14" t="n"/>
      <c r="B13" s="15" t="inlineStr">
        <is>
          <t>TOTAL</t>
        </is>
      </c>
      <c r="C13" s="14" t="n"/>
      <c r="D13" s="14" t="n"/>
      <c r="E13" s="14" t="n"/>
      <c r="F13" s="14" t="n"/>
      <c r="G13" s="14" t="n"/>
      <c r="H13" s="14" t="n"/>
      <c r="I13" s="16">
        <f>SUM(I3:I12)</f>
        <v/>
      </c>
      <c r="J13" s="14" t="n"/>
      <c r="K13" s="16">
        <f>SUM(K3:K12)</f>
        <v/>
      </c>
      <c r="L13" s="16">
        <f>SUM(L3:L12)</f>
        <v/>
      </c>
      <c r="M13" s="14" t="n"/>
      <c r="N13" s="14" t="n"/>
    </row>
  </sheetData>
  <mergeCells count="1">
    <mergeCell ref="A1:N1"/>
  </mergeCells>
  <conditionalFormatting sqref="L3:L12">
    <cfRule type="expression" priority="1" dxfId="0" stopIfTrue="1">
      <formula>L3&gt;0</formula>
    </cfRule>
  </conditionalFormatting>
  <conditionalFormatting sqref="M3:M12">
    <cfRule type="expression" priority="2" dxfId="1" stopIfTrue="1">
      <formula>M3="À vérifier"</formula>
    </cfRule>
    <cfRule type="expression" priority="3" dxfId="0" stopIfTrue="1">
      <formula>M3="Validé"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3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18" customWidth="1" min="4" max="4"/>
    <col width="20" customWidth="1" min="5" max="5"/>
    <col width="22" customWidth="1" min="7" max="7"/>
  </cols>
  <sheetData>
    <row r="1" ht="30" customHeight="1">
      <c r="A1" s="1" t="inlineStr">
        <is>
          <t>TABLEAU DE BORD — SYNTHÈSE FINANCIÈRE 2026</t>
        </is>
      </c>
    </row>
    <row r="2" ht="20" customHeight="1">
      <c r="A2" s="17" t="inlineStr">
        <is>
          <t>Indicateurs clés</t>
        </is>
      </c>
    </row>
    <row r="3" ht="18" customHeight="1">
      <c r="A3" s="18" t="inlineStr">
        <is>
          <t>Total HT (€)</t>
        </is>
      </c>
      <c r="C3" s="18" t="inlineStr">
        <is>
          <t>Total TVA (€)</t>
        </is>
      </c>
      <c r="E3" s="18" t="inlineStr">
        <is>
          <t>Total TTC (€)</t>
        </is>
      </c>
      <c r="G3" s="18" t="inlineStr">
        <is>
          <t>Moyenne TTC (€)</t>
        </is>
      </c>
    </row>
    <row r="4" ht="28" customHeight="1">
      <c r="A4" s="19">
        <f>SUM(Saisie!I3:I12)</f>
        <v/>
      </c>
      <c r="C4" s="19">
        <f>SUM(Saisie!K3:K12)</f>
        <v/>
      </c>
      <c r="E4" s="19">
        <f>SUM(Saisie!L3:L12)</f>
        <v/>
      </c>
      <c r="G4" s="19">
        <f>AVERAGE(Saisie!L3:L12)</f>
        <v/>
      </c>
    </row>
    <row r="6" ht="18" customHeight="1">
      <c r="A6" s="18" t="inlineStr">
        <is>
          <t>Nb 'À traiter'</t>
        </is>
      </c>
      <c r="C6" s="18" t="inlineStr">
        <is>
          <t>Nb 'Validé'</t>
        </is>
      </c>
      <c r="E6" s="18" t="inlineStr">
        <is>
          <t>Nb 'En attente'</t>
        </is>
      </c>
      <c r="G6" s="18" t="inlineStr">
        <is>
          <t>Nb 'À vérifier'</t>
        </is>
      </c>
    </row>
    <row r="7" ht="28" customHeight="1">
      <c r="A7" s="20">
        <f>COUNTIF(Saisie!M3:M12,"À traiter")</f>
        <v/>
      </c>
      <c r="C7" s="20">
        <f>COUNTIF(Saisie!M3:M12,"Validé")</f>
        <v/>
      </c>
      <c r="E7" s="20">
        <f>COUNTIF(Saisie!M3:M12,"En attente")</f>
        <v/>
      </c>
      <c r="G7" s="20">
        <f>COUNTIF(Saisie!M3:M12,"À vérifier")</f>
        <v/>
      </c>
    </row>
    <row r="9" ht="20" customHeight="1">
      <c r="A9" s="17" t="inlineStr">
        <is>
          <t>Recherche par référence (VLOOKUP)</t>
        </is>
      </c>
    </row>
    <row r="10">
      <c r="A10" s="2" t="inlineStr">
        <is>
          <t>Référence à rechercher</t>
        </is>
      </c>
      <c r="B10" s="2" t="inlineStr">
        <is>
          <t>Client / Projet</t>
        </is>
      </c>
      <c r="C10" s="2" t="inlineStr">
        <is>
          <t>Montant TTC (€)</t>
        </is>
      </c>
      <c r="D10" s="2" t="inlineStr">
        <is>
          <t>Statut</t>
        </is>
      </c>
      <c r="E10" s="2" t="inlineStr">
        <is>
          <t>Ville</t>
        </is>
      </c>
    </row>
    <row r="11">
      <c r="A11" s="21" t="inlineStr">
        <is>
          <t>REF-003</t>
        </is>
      </c>
      <c r="B11" s="11">
        <f>IFERROR(VLOOKUP(A11,Saisie!B3:N12,2,FALSE),"")</f>
        <v/>
      </c>
      <c r="C11" s="13">
        <f>IFERROR(VLOOKUP(A11,Saisie!B3:N12,11,FALSE),"")</f>
        <v/>
      </c>
      <c r="D11" s="11">
        <f>IFERROR(VLOOKUP(A11,Saisie!B3:N12,12,FALSE),"")</f>
        <v/>
      </c>
      <c r="E11" s="11">
        <f>IFERROR(VLOOKUP(A11,Saisie!B3:N12,3,FALSE),"")</f>
        <v/>
      </c>
    </row>
    <row r="13" ht="20" customHeight="1">
      <c r="A13" s="17" t="inlineStr">
        <is>
          <t>Répartition par statut</t>
        </is>
      </c>
      <c r="D13" s="2" t="n"/>
      <c r="E13" s="2" t="n"/>
    </row>
    <row r="14">
      <c r="A14" s="2" t="inlineStr">
        <is>
          <t>Statut</t>
        </is>
      </c>
      <c r="B14" s="2" t="inlineStr">
        <is>
          <t>Nombre</t>
        </is>
      </c>
      <c r="D14" s="5" t="inlineStr">
        <is>
          <t>Paris</t>
        </is>
      </c>
      <c r="E14" s="22">
        <f>IFERROR(SUMIF(Saisie!D3:D12,D14,Saisie!L3:L12),0)</f>
        <v/>
      </c>
    </row>
    <row r="15">
      <c r="A15" s="11" t="inlineStr">
        <is>
          <t>À traiter</t>
        </is>
      </c>
      <c r="B15" s="11">
        <f>COUNTIF(Saisie!M3:M12,"À traiter")</f>
        <v/>
      </c>
      <c r="D15" s="12" t="inlineStr">
        <is>
          <t>Lyon</t>
        </is>
      </c>
      <c r="E15" s="23">
        <f>IFERROR(SUMIF(Saisie!D3:D12,D15,Saisie!L3:L12),0)</f>
        <v/>
      </c>
    </row>
    <row r="16">
      <c r="A16" s="4" t="inlineStr">
        <is>
          <t>Validé</t>
        </is>
      </c>
      <c r="B16" s="4">
        <f>COUNTIF(Saisie!M3:M12,"Validé")</f>
        <v/>
      </c>
      <c r="D16" s="5" t="inlineStr">
        <is>
          <t>Marseille</t>
        </is>
      </c>
      <c r="E16" s="22">
        <f>IFERROR(SUMIF(Saisie!D3:D12,D16,Saisie!L3:L12),0)</f>
        <v/>
      </c>
    </row>
    <row r="17">
      <c r="A17" s="11" t="inlineStr">
        <is>
          <t>En attente</t>
        </is>
      </c>
      <c r="B17" s="11">
        <f>COUNTIF(Saisie!M3:M12,"En attente")</f>
        <v/>
      </c>
      <c r="D17" s="12" t="inlineStr">
        <is>
          <t>Toulouse</t>
        </is>
      </c>
      <c r="E17" s="23">
        <f>IFERROR(SUMIF(Saisie!D3:D12,D17,Saisie!L3:L12),0)</f>
        <v/>
      </c>
    </row>
    <row r="18">
      <c r="A18" s="4" t="inlineStr">
        <is>
          <t>À vérifier</t>
        </is>
      </c>
      <c r="B18" s="4">
        <f>COUNTIF(Saisie!M3:M12,"À vérifier")</f>
        <v/>
      </c>
      <c r="D18" s="5" t="inlineStr">
        <is>
          <t>Bordeaux</t>
        </is>
      </c>
      <c r="E18" s="22">
        <f>IFERROR(SUMIF(Saisie!D3:D12,D18,Saisie!L3:L12),0)</f>
        <v/>
      </c>
    </row>
    <row r="19">
      <c r="D19" s="12" t="inlineStr">
        <is>
          <t>Lille</t>
        </is>
      </c>
      <c r="E19" s="23">
        <f>IFERROR(SUMIF(Saisie!D3:D12,D19,Saisie!L3:L12),0)</f>
        <v/>
      </c>
    </row>
    <row r="20">
      <c r="D20" s="5" t="inlineStr">
        <is>
          <t>Nantes</t>
        </is>
      </c>
      <c r="E20" s="22">
        <f>IFERROR(SUMIF(Saisie!D3:D12,D20,Saisie!L3:L12),0)</f>
        <v/>
      </c>
    </row>
    <row r="21">
      <c r="D21" s="12" t="inlineStr">
        <is>
          <t>Strasbourg</t>
        </is>
      </c>
      <c r="E21" s="23">
        <f>IFERROR(SUMIF(Saisie!D3:D12,D21,Saisie!L3:L12),0)</f>
        <v/>
      </c>
    </row>
    <row r="22">
      <c r="D22" s="5" t="inlineStr">
        <is>
          <t>Rennes</t>
        </is>
      </c>
      <c r="E22" s="22">
        <f>IFERROR(SUMIF(Saisie!D3:D12,D22,Saisie!L3:L12),0)</f>
        <v/>
      </c>
    </row>
    <row r="23">
      <c r="D23" s="12" t="inlineStr">
        <is>
          <t>Montpellier</t>
        </is>
      </c>
      <c r="E23" s="23">
        <f>IFERROR(SUMIF(Saisie!D3:D12,D23,Saisie!L3:L12),0)</f>
        <v/>
      </c>
    </row>
  </sheetData>
  <mergeCells count="4">
    <mergeCell ref="A1:K1"/>
    <mergeCell ref="A2:K2"/>
    <mergeCell ref="A9:K9"/>
    <mergeCell ref="A13:K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20" customWidth="1" min="4" max="4"/>
  </cols>
  <sheetData>
    <row r="1" ht="30" customHeight="1">
      <c r="A1" s="1" t="inlineStr">
        <is>
          <t>MODE D'EMPLOI — TABLEAU VIERGE EXCEL 2026</t>
        </is>
      </c>
    </row>
    <row r="2" ht="22" customHeight="1">
      <c r="A2" s="24" t="inlineStr">
        <is>
          <t>Ce classeur est vierge et prêt à être complété. Suivez les instructions ci-dessous pour une utilisation optimale.</t>
        </is>
      </c>
    </row>
    <row r="3" ht="22" customHeight="1">
      <c r="A3" s="25" t="inlineStr">
        <is>
          <t>1. DESCRIPTION DES COLONNES — Feuille « Saisie »</t>
        </is>
      </c>
    </row>
    <row r="4" ht="18" customHeight="1">
      <c r="B4" s="26" t="inlineStr">
        <is>
          <t>Date</t>
        </is>
      </c>
      <c r="C4" s="27" t="inlineStr">
        <is>
          <t>Saisissez la date au format JJ/MM/AAAA (ex : 15/03/2026)</t>
        </is>
      </c>
      <c r="D4" s="28" t="inlineStr">
        <is>
          <t>Format : JJ/MM/AAAA</t>
        </is>
      </c>
    </row>
    <row r="5" ht="18" customHeight="1">
      <c r="B5" s="29" t="inlineStr">
        <is>
          <t>Référence</t>
        </is>
      </c>
      <c r="C5" s="30" t="inlineStr">
        <is>
          <t>Identifiant unique de la ligne (ex : REF-001, CMD-2026-042)</t>
        </is>
      </c>
      <c r="D5" s="31" t="inlineStr">
        <is>
          <t>Obligatoire</t>
        </is>
      </c>
    </row>
    <row r="6" ht="18" customHeight="1">
      <c r="B6" s="26" t="inlineStr">
        <is>
          <t>Client / Projet</t>
        </is>
      </c>
      <c r="C6" s="27" t="inlineStr">
        <is>
          <t>Nom du client ou intitulé du projet</t>
        </is>
      </c>
      <c r="D6" s="28" t="inlineStr">
        <is>
          <t>Texte libre</t>
        </is>
      </c>
    </row>
    <row r="7" ht="18" customHeight="1">
      <c r="B7" s="29" t="inlineStr">
        <is>
          <t>Ville</t>
        </is>
      </c>
      <c r="C7" s="30" t="inlineStr">
        <is>
          <t>Ville concernée par l'opération</t>
        </is>
      </c>
      <c r="D7" s="31" t="inlineStr">
        <is>
          <t>Texte libre</t>
        </is>
      </c>
    </row>
    <row r="8" ht="18" customHeight="1">
      <c r="B8" s="26" t="inlineStr">
        <is>
          <t>Catégorie</t>
        </is>
      </c>
      <c r="C8" s="27" t="inlineStr">
        <is>
          <t>Type d'opération : Prestation, Matériel, Formation, Audit…</t>
        </is>
      </c>
      <c r="D8" s="28" t="inlineStr">
        <is>
          <t>Texte libre</t>
        </is>
      </c>
    </row>
    <row r="9" ht="18" customHeight="1">
      <c r="B9" s="29" t="inlineStr">
        <is>
          <t>Description</t>
        </is>
      </c>
      <c r="C9" s="30" t="inlineStr">
        <is>
          <t>Détail de la prestation ou de l'opération</t>
        </is>
      </c>
      <c r="D9" s="31" t="inlineStr">
        <is>
          <t>Texte libre</t>
        </is>
      </c>
    </row>
    <row r="10" ht="18" customHeight="1">
      <c r="B10" s="26" t="inlineStr">
        <is>
          <t>Quantité</t>
        </is>
      </c>
      <c r="C10" s="27" t="inlineStr">
        <is>
          <t>Nombre d'unités (entier ou décimal)</t>
        </is>
      </c>
      <c r="D10" s="28" t="inlineStr">
        <is>
          <t>Cellule de saisie</t>
        </is>
      </c>
    </row>
    <row r="11" ht="18" customHeight="1">
      <c r="B11" s="29" t="inlineStr">
        <is>
          <t>Prix unitaire (€)</t>
        </is>
      </c>
      <c r="C11" s="30" t="inlineStr">
        <is>
          <t>Prix hors taxe par unité en euros</t>
        </is>
      </c>
      <c r="D11" s="31" t="inlineStr">
        <is>
          <t>Cellule de saisie</t>
        </is>
      </c>
    </row>
    <row r="12" ht="18" customHeight="1">
      <c r="B12" s="26" t="inlineStr">
        <is>
          <t>Montant HT (€)</t>
        </is>
      </c>
      <c r="C12" s="27" t="inlineStr">
        <is>
          <t>Calculé automatiquement : Quantité × Prix unitaire</t>
        </is>
      </c>
      <c r="D12" s="28" t="inlineStr">
        <is>
          <t>Formule auto</t>
        </is>
      </c>
    </row>
    <row r="13" ht="18" customHeight="1">
      <c r="B13" s="29" t="inlineStr">
        <is>
          <t>TVA (%)</t>
        </is>
      </c>
      <c r="C13" s="30" t="inlineStr">
        <is>
          <t>Taux de TVA applicable : 0,055 / 0,10 / 0,20</t>
        </is>
      </c>
      <c r="D13" s="31" t="inlineStr">
        <is>
          <t>Cellule de saisie</t>
        </is>
      </c>
    </row>
    <row r="14" ht="18" customHeight="1">
      <c r="B14" s="26" t="inlineStr">
        <is>
          <t>Montant TVA (€)</t>
        </is>
      </c>
      <c r="C14" s="27" t="inlineStr">
        <is>
          <t>Calculé automatiquement : Montant HT × TVA</t>
        </is>
      </c>
      <c r="D14" s="28" t="inlineStr">
        <is>
          <t>Formule auto</t>
        </is>
      </c>
    </row>
    <row r="15" ht="18" customHeight="1">
      <c r="B15" s="29" t="inlineStr">
        <is>
          <t>Montant TTC (€)</t>
        </is>
      </c>
      <c r="C15" s="30" t="inlineStr">
        <is>
          <t>Calculé automatiquement : Montant HT + Montant TVA</t>
        </is>
      </c>
      <c r="D15" s="31" t="inlineStr">
        <is>
          <t>Formule auto</t>
        </is>
      </c>
    </row>
    <row r="16" ht="18" customHeight="1">
      <c r="B16" s="26" t="inlineStr">
        <is>
          <t>Statut</t>
        </is>
      </c>
      <c r="C16" s="27" t="inlineStr">
        <is>
          <t>Calculé : 'À traiter' si qté&gt;0 et TTC&gt;0, sinon 'À vérifier'</t>
        </is>
      </c>
      <c r="D16" s="28" t="inlineStr">
        <is>
          <t>Formule auto</t>
        </is>
      </c>
    </row>
    <row r="17" ht="18" customHeight="1">
      <c r="B17" s="29" t="inlineStr">
        <is>
          <t>Commentaire</t>
        </is>
      </c>
      <c r="C17" s="30" t="inlineStr">
        <is>
          <t>Note libre, remarque ou information complémentaire</t>
        </is>
      </c>
      <c r="D17" s="31" t="inlineStr">
        <is>
          <t>Optionnel</t>
        </is>
      </c>
    </row>
    <row r="19" ht="22" customHeight="1">
      <c r="A19" s="25" t="inlineStr">
        <is>
          <t>2. RÈGLES DE SAISIE</t>
        </is>
      </c>
    </row>
    <row r="20" ht="18" customHeight="1">
      <c r="B20" s="26" t="inlineStr">
        <is>
          <t>Cellules jaunes</t>
        </is>
      </c>
      <c r="C20" s="27" t="inlineStr">
        <is>
          <t>Les cellules en fond jaune (#FFFBEB) sont les seules à remplir manuellement</t>
        </is>
      </c>
      <c r="D20" s="28" t="inlineStr">
        <is>
          <t>Saisie utilisateur</t>
        </is>
      </c>
    </row>
    <row r="21" ht="18" customHeight="1">
      <c r="B21" s="29" t="inlineStr">
        <is>
          <t>Cellules grisées</t>
        </is>
      </c>
      <c r="C21" s="30" t="inlineStr">
        <is>
          <t>Les cellules grisées contiennent des formules — ne pas modifier</t>
        </is>
      </c>
      <c r="D21" s="31" t="inlineStr">
        <is>
          <t>Protégé</t>
        </is>
      </c>
    </row>
    <row r="22" ht="18" customHeight="1">
      <c r="B22" s="26" t="inlineStr">
        <is>
          <t>Format des dates</t>
        </is>
      </c>
      <c r="C22" s="27" t="inlineStr">
        <is>
          <t>Utilisez toujours le format JJ/MM/AAAA pour les dates</t>
        </is>
      </c>
      <c r="D22" s="28" t="inlineStr">
        <is>
          <t>Ex : 01/07/2026</t>
        </is>
      </c>
    </row>
    <row r="23" ht="18" customHeight="1">
      <c r="B23" s="29" t="inlineStr">
        <is>
          <t>Format des montants</t>
        </is>
      </c>
      <c r="C23" s="30" t="inlineStr">
        <is>
          <t>Saisir les montants en chiffres sans le symbole €, sans espace</t>
        </is>
      </c>
      <c r="D23" s="31" t="inlineStr">
        <is>
          <t>Ex : 1250.50</t>
        </is>
      </c>
    </row>
    <row r="24" ht="18" customHeight="1">
      <c r="B24" s="26" t="inlineStr">
        <is>
          <t>TVA</t>
        </is>
      </c>
      <c r="C24" s="27" t="inlineStr">
        <is>
          <t>Saisir le taux en décimal : 0.20 pour 20%, 0.10 pour 10%, 0.055 pour 5,5%</t>
        </is>
      </c>
      <c r="D24" s="28" t="inlineStr">
        <is>
          <t>Ex : 0.20</t>
        </is>
      </c>
    </row>
    <row r="25" ht="18" customHeight="1">
      <c r="B25" s="29" t="inlineStr">
        <is>
          <t>Références</t>
        </is>
      </c>
      <c r="C25" s="30" t="inlineStr">
        <is>
          <t>Les références doivent être uniques pour que la recherche VLOOKUP fonctionne</t>
        </is>
      </c>
      <c r="D25" s="31" t="inlineStr">
        <is>
          <t>Ex : REF-011</t>
        </is>
      </c>
    </row>
    <row r="27" ht="22" customHeight="1">
      <c r="A27" s="25" t="inlineStr">
        <is>
          <t>3. SIGNIFICATION DES STATUTS</t>
        </is>
      </c>
    </row>
    <row r="28" ht="18" customHeight="1">
      <c r="B28" s="26" t="inlineStr">
        <is>
          <t>À traiter</t>
        </is>
      </c>
      <c r="C28" s="27" t="inlineStr">
        <is>
          <t>Ligne complète avec quantité et montant TTC positifs — action requise</t>
        </is>
      </c>
      <c r="D28" s="28" t="inlineStr">
        <is>
          <t>Automatique</t>
        </is>
      </c>
    </row>
    <row r="29" ht="18" customHeight="1">
      <c r="B29" s="29" t="inlineStr">
        <is>
          <t>À vérifier</t>
        </is>
      </c>
      <c r="C29" s="30" t="inlineStr">
        <is>
          <t>Quantité ou montant TTC manquant ou nul — vérification nécessaire</t>
        </is>
      </c>
      <c r="D29" s="31" t="inlineStr">
        <is>
          <t>Automatique</t>
        </is>
      </c>
    </row>
    <row r="30" ht="18" customHeight="1">
      <c r="B30" s="26" t="inlineStr">
        <is>
          <t>Validé</t>
        </is>
      </c>
      <c r="C30" s="27" t="inlineStr">
        <is>
          <t>Statut saisi manuellement pour indiquer que la ligne est approuvée</t>
        </is>
      </c>
      <c r="D30" s="28" t="inlineStr">
        <is>
          <t>Manuel</t>
        </is>
      </c>
    </row>
    <row r="31" ht="18" customHeight="1">
      <c r="B31" s="29" t="inlineStr">
        <is>
          <t>En attente</t>
        </is>
      </c>
      <c r="C31" s="30" t="inlineStr">
        <is>
          <t>Statut saisi manuellement pour une ligne en cours de traitement</t>
        </is>
      </c>
      <c r="D31" s="31" t="inlineStr">
        <is>
          <t>Manuel</t>
        </is>
      </c>
    </row>
    <row r="33" ht="22" customHeight="1">
      <c r="A33" s="25" t="inlineStr">
        <is>
          <t>4. LÉGENDE DES COULEURS</t>
        </is>
      </c>
    </row>
    <row r="34" ht="18" customHeight="1">
      <c r="B34" s="26" t="inlineStr">
        <is>
          <t>Fond bleu foncé (#1E293B)</t>
        </is>
      </c>
      <c r="C34" s="27" t="inlineStr">
        <is>
          <t>En-têtes de colonnes et sections importantes</t>
        </is>
      </c>
      <c r="D34" s="28" t="inlineStr">
        <is>
          <t>Repère visuel</t>
        </is>
      </c>
    </row>
    <row r="35" ht="18" customHeight="1">
      <c r="B35" s="29" t="inlineStr">
        <is>
          <t>Fond rouge (#C8102E)</t>
        </is>
      </c>
      <c r="C35" s="30" t="inlineStr">
        <is>
          <t>Sous-titres et sections de la feuille Synthèse</t>
        </is>
      </c>
      <c r="D35" s="31" t="inlineStr">
        <is>
          <t>Repère visuel</t>
        </is>
      </c>
    </row>
    <row r="36" ht="18" customHeight="1">
      <c r="B36" s="26" t="inlineStr">
        <is>
          <t>Fond jaune (#FFFBEB)</t>
        </is>
      </c>
      <c r="C36" s="27" t="inlineStr">
        <is>
          <t>Cellules de saisie utilisateur (modifiables)</t>
        </is>
      </c>
      <c r="D36" s="28" t="inlineStr">
        <is>
          <t>À compléter</t>
        </is>
      </c>
    </row>
    <row r="37" ht="18" customHeight="1">
      <c r="B37" s="29" t="inlineStr">
        <is>
          <t>Fond vert (#DCFCE7)</t>
        </is>
      </c>
      <c r="C37" s="30" t="inlineStr">
        <is>
          <t>Montants TTC positifs — mise en forme conditionnelle</t>
        </is>
      </c>
      <c r="D37" s="31" t="inlineStr">
        <is>
          <t>Automatique</t>
        </is>
      </c>
    </row>
    <row r="38" ht="18" customHeight="1">
      <c r="B38" s="26" t="inlineStr">
        <is>
          <t>Fond rouge clair (#FEE2E2)</t>
        </is>
      </c>
      <c r="C38" s="27" t="inlineStr">
        <is>
          <t>Statut 'À vérifier' — anomalie détectée</t>
        </is>
      </c>
      <c r="D38" s="28" t="inlineStr">
        <is>
          <t>Alerte</t>
        </is>
      </c>
    </row>
    <row r="39" ht="18" customHeight="1">
      <c r="B39" s="29" t="inlineStr">
        <is>
          <t>Fond vert clair (#DCFCE7)</t>
        </is>
      </c>
      <c r="C39" s="30" t="inlineStr">
        <is>
          <t>Statut 'Validé' — ligne approuvée</t>
        </is>
      </c>
      <c r="D39" s="31" t="inlineStr">
        <is>
          <t>Information</t>
        </is>
      </c>
    </row>
    <row r="40" ht="18" customHeight="1">
      <c r="B40" s="26" t="inlineStr">
        <is>
          <t>Lignes alternées</t>
        </is>
      </c>
      <c r="C40" s="27" t="inlineStr">
        <is>
          <t>Fond #F8FAFC / Blanc — facilite la lecture</t>
        </is>
      </c>
      <c r="D40" s="28" t="inlineStr">
        <is>
          <t>Esthétique</t>
        </is>
      </c>
    </row>
    <row r="42" ht="22" customHeight="1">
      <c r="A42" s="25" t="inlineStr">
        <is>
          <t>5. FEUILLE SYNTHÈSE</t>
        </is>
      </c>
    </row>
    <row r="43" ht="18" customHeight="1">
      <c r="B43" s="29" t="inlineStr">
        <is>
          <t>Indicateurs clés</t>
        </is>
      </c>
      <c r="C43" s="30" t="inlineStr">
        <is>
          <t>Total HT, Total TVA, Total TTC, Moyenne TTC calculés automatiquement</t>
        </is>
      </c>
      <c r="D43" s="31" t="inlineStr">
        <is>
          <t>Mise à jour auto</t>
        </is>
      </c>
    </row>
    <row r="44" ht="18" customHeight="1">
      <c r="B44" s="26" t="inlineStr">
        <is>
          <t>Compteurs statuts</t>
        </is>
      </c>
      <c r="C44" s="27" t="inlineStr">
        <is>
          <t>Nombre de lignes par statut calculés par COUNTIF</t>
        </is>
      </c>
      <c r="D44" s="28" t="inlineStr">
        <is>
          <t>Mise à jour auto</t>
        </is>
      </c>
    </row>
    <row r="45" ht="18" customHeight="1">
      <c r="B45" s="29" t="inlineStr">
        <is>
          <t>Recherche VLOOKUP</t>
        </is>
      </c>
      <c r="C45" s="30" t="inlineStr">
        <is>
          <t>Saisissez une référence (ex REF-003) en cellule A11 pour retrouver les données</t>
        </is>
      </c>
      <c r="D45" s="31" t="inlineStr">
        <is>
          <t>Cellule jaune</t>
        </is>
      </c>
    </row>
    <row r="46" ht="18" customHeight="1">
      <c r="B46" s="26" t="inlineStr">
        <is>
          <t>Graphique barres</t>
        </is>
      </c>
      <c r="C46" s="27" t="inlineStr">
        <is>
          <t>Montant TTC par ville — mis à jour automatiquement</t>
        </is>
      </c>
      <c r="D46" s="28" t="inlineStr">
        <is>
          <t>Graphique</t>
        </is>
      </c>
    </row>
    <row r="47" ht="18" customHeight="1">
      <c r="B47" s="29" t="inlineStr">
        <is>
          <t>Graphique camembert</t>
        </is>
      </c>
      <c r="C47" s="30" t="inlineStr">
        <is>
          <t>Répartition des statuts — mis à jour automatiquement</t>
        </is>
      </c>
      <c r="D47" s="31" t="inlineStr">
        <is>
          <t>Graphique</t>
        </is>
      </c>
    </row>
    <row r="49" ht="22" customHeight="1">
      <c r="A49" s="25" t="inlineStr">
        <is>
          <t>6. RAPPELS FORMATS FRANÇAIS</t>
        </is>
      </c>
    </row>
    <row r="50" ht="18" customHeight="1">
      <c r="B50" s="26" t="inlineStr">
        <is>
          <t>Dates</t>
        </is>
      </c>
      <c r="C50" s="27" t="inlineStr">
        <is>
          <t>Format JJ/MM/AAAA — ex : 01/07/2026</t>
        </is>
      </c>
      <c r="D50" s="28" t="inlineStr">
        <is>
          <t>Standard France</t>
        </is>
      </c>
    </row>
    <row r="51" ht="18" customHeight="1">
      <c r="B51" s="29" t="inlineStr">
        <is>
          <t>Monnaies</t>
        </is>
      </c>
      <c r="C51" s="30" t="inlineStr">
        <is>
          <t>Format 1 234,56 € — espace milliers, virgule décimale, € en suffixe</t>
        </is>
      </c>
      <c r="D51" s="31" t="inlineStr">
        <is>
          <t>Standard France</t>
        </is>
      </c>
    </row>
    <row r="52" ht="18" customHeight="1">
      <c r="B52" s="26" t="inlineStr">
        <is>
          <t>Pourcentages</t>
        </is>
      </c>
      <c r="C52" s="27" t="inlineStr">
        <is>
          <t>Format 20,00 % — virgule décimale, espace avant %</t>
        </is>
      </c>
      <c r="D52" s="28" t="inlineStr">
        <is>
          <t>Standard France</t>
        </is>
      </c>
    </row>
    <row r="53" ht="18" customHeight="1">
      <c r="B53" s="29" t="inlineStr">
        <is>
          <t>Séparateurs</t>
        </is>
      </c>
      <c r="C53" s="30" t="inlineStr">
        <is>
          <t>Virgule comme séparateur décimal, point comme séparateur de milliers</t>
        </is>
      </c>
      <c r="D53" s="31" t="inlineStr">
        <is>
          <t>Selon paramètres Windows</t>
        </is>
      </c>
    </row>
    <row r="56" ht="24" customHeight="1">
      <c r="A56" s="32" t="inlineStr">
        <is>
          <t>✔  Ce tableau est vierge et prêt à être complété. Commencez par remplir la feuille « Saisie » à partir de la ligne 3.</t>
        </is>
      </c>
    </row>
  </sheetData>
  <mergeCells count="9">
    <mergeCell ref="A1:D1"/>
    <mergeCell ref="A2:D2"/>
    <mergeCell ref="A3:D3"/>
    <mergeCell ref="A19:D19"/>
    <mergeCell ref="A27:D27"/>
    <mergeCell ref="A33:D33"/>
    <mergeCell ref="A42:D42"/>
    <mergeCell ref="A49:D49"/>
    <mergeCell ref="A56:D5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2026-07-01T07:50:47Z</dcterms:created>
  <dcterms:modified xmlns:dcterms="http://purl.org/dc/terms/" xmlns:xsi="http://www.w3.org/2001/XMLSchema-instance" xsi:type="dcterms:W3CDTF">2026-07-01T07:50:47Z</dcterms:modified>
</cp:coreProperties>
</file>